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patri\Documents\AMPA\2025-26\Extraescolars\"/>
    </mc:Choice>
  </mc:AlternateContent>
  <xr:revisionPtr revIDLastSave="0" documentId="13_ncr:1_{7688ED56-6F26-46E5-88A0-77E2FD3D80D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E AMPA Cd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P+e7x1n2Oyt/SlRGyc/TNMk8Tmok0CqA7VsLG8Mdwy4="/>
    </ext>
  </extLst>
</workbook>
</file>

<file path=xl/calcChain.xml><?xml version="1.0" encoding="utf-8"?>
<calcChain xmlns="http://schemas.openxmlformats.org/spreadsheetml/2006/main">
  <c r="B11" i="1" l="1"/>
  <c r="C14" i="1" l="1"/>
  <c r="D14" i="1" s="1"/>
  <c r="D8" i="1"/>
  <c r="D7" i="1"/>
  <c r="D6" i="1"/>
  <c r="D5" i="1"/>
  <c r="D4" i="1"/>
  <c r="D3" i="1"/>
  <c r="D2" i="1"/>
  <c r="D10" i="1" l="1"/>
  <c r="D11" i="1" s="1"/>
  <c r="C16" i="1" s="1"/>
  <c r="C15" i="1" l="1"/>
  <c r="E15" i="1" s="1"/>
  <c r="F16" i="1"/>
  <c r="E16" i="1"/>
</calcChain>
</file>

<file path=xl/sharedStrings.xml><?xml version="1.0" encoding="utf-8"?>
<sst xmlns="http://schemas.openxmlformats.org/spreadsheetml/2006/main" count="28" uniqueCount="21">
  <si>
    <t>EXTRAESCOLAR</t>
  </si>
  <si>
    <t>PREU ACTIVITAT</t>
  </si>
  <si>
    <t>APUNTO (S/N)</t>
  </si>
  <si>
    <t>ANGLÈS</t>
  </si>
  <si>
    <t>N</t>
  </si>
  <si>
    <t>BÀSQUET</t>
  </si>
  <si>
    <t>S</t>
  </si>
  <si>
    <t>IOGA FLOW DANCE</t>
  </si>
  <si>
    <t>FUTBOL</t>
  </si>
  <si>
    <t>MIM</t>
  </si>
  <si>
    <t>PIE (1 DIA)</t>
  </si>
  <si>
    <t>CREATIVITAT DIGITAL</t>
  </si>
  <si>
    <t>TOTAL</t>
  </si>
  <si>
    <t>DTE</t>
  </si>
  <si>
    <t>Total</t>
  </si>
  <si>
    <t>31 de Gener</t>
  </si>
  <si>
    <t>Reserva plaça</t>
  </si>
  <si>
    <t>Import restant en 1 pagament (3% dte)</t>
  </si>
  <si>
    <t>Import restant en 2 pagaments</t>
  </si>
  <si>
    <t>19 de Setembre</t>
  </si>
  <si>
    <t>6 de Juliol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</si>
</sst>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€&quot;_-;\-* #,##0.00\ &quot;€&quot;_-;_-* &quot;-&quot;??\ &quot;€&quot;_-;_-@"/>
  </numFmts>
  <fonts count="7" x14ac:knownFonts="1">
    <font>
      <sz val="11"/>
      <color theme="1"/>
      <name val="Calibri"/>
      <scheme val="minor"/>
    </font>
    <font>
      <sz val="20"/>
      <color theme="1"/>
      <name val="Calibri"/>
    </font>
    <font>
      <sz val="11"/>
      <color theme="1"/>
      <name val="Calibri"/>
    </font>
    <font>
      <b/>
      <sz val="20"/>
      <color theme="1"/>
      <name val="Calibri"/>
    </font>
    <font>
      <i/>
      <sz val="20"/>
      <color theme="1"/>
      <name val="Calibri"/>
    </font>
    <font>
      <i/>
      <sz val="11"/>
      <color theme="1"/>
      <name val="Calibri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2" borderId="1" xfId="0" applyFont="1" applyFill="1" applyBorder="1"/>
    <xf numFmtId="164" fontId="1" fillId="0" borderId="0" xfId="0" applyNumberFormat="1" applyFont="1"/>
    <xf numFmtId="0" fontId="2" fillId="0" borderId="0" xfId="0" applyFont="1"/>
    <xf numFmtId="0" fontId="1" fillId="0" borderId="2" xfId="0" applyFont="1" applyBorder="1"/>
    <xf numFmtId="0" fontId="1" fillId="0" borderId="3" xfId="0" applyFont="1" applyBorder="1"/>
    <xf numFmtId="164" fontId="1" fillId="0" borderId="4" xfId="0" applyNumberFormat="1" applyFont="1" applyBorder="1"/>
    <xf numFmtId="0" fontId="1" fillId="0" borderId="5" xfId="0" applyFont="1" applyBorder="1"/>
    <xf numFmtId="9" fontId="1" fillId="0" borderId="6" xfId="0" applyNumberFormat="1" applyFont="1" applyBorder="1"/>
    <xf numFmtId="0" fontId="1" fillId="0" borderId="6" xfId="0" applyFont="1" applyBorder="1"/>
    <xf numFmtId="164" fontId="3" fillId="0" borderId="7" xfId="0" applyNumberFormat="1" applyFont="1" applyBorder="1"/>
    <xf numFmtId="164" fontId="1" fillId="3" borderId="8" xfId="0" applyNumberFormat="1" applyFont="1" applyFill="1" applyBorder="1"/>
    <xf numFmtId="164" fontId="4" fillId="0" borderId="2" xfId="0" applyNumberFormat="1" applyFont="1" applyBorder="1"/>
    <xf numFmtId="0" fontId="4" fillId="0" borderId="3" xfId="0" applyFont="1" applyBorder="1" applyAlignment="1">
      <alignment horizontal="center"/>
    </xf>
    <xf numFmtId="0" fontId="5" fillId="0" borderId="4" xfId="0" applyFont="1" applyBorder="1"/>
    <xf numFmtId="164" fontId="1" fillId="3" borderId="9" xfId="0" applyNumberFormat="1" applyFont="1" applyFill="1" applyBorder="1"/>
    <xf numFmtId="0" fontId="6" fillId="0" borderId="10" xfId="0" applyFont="1" applyBorder="1"/>
    <xf numFmtId="164" fontId="4" fillId="0" borderId="0" xfId="0" applyNumberFormat="1" applyFont="1"/>
    <xf numFmtId="0" fontId="5" fillId="0" borderId="11" xfId="0" applyFont="1" applyBorder="1"/>
    <xf numFmtId="164" fontId="1" fillId="3" borderId="12" xfId="0" applyNumberFormat="1" applyFont="1" applyFill="1" applyBorder="1"/>
    <xf numFmtId="0" fontId="5" fillId="0" borderId="5" xfId="0" applyFont="1" applyBorder="1"/>
    <xf numFmtId="164" fontId="4" fillId="0" borderId="6" xfId="0" applyNumberFormat="1" applyFont="1" applyBorder="1"/>
    <xf numFmtId="164" fontId="4" fillId="0" borderId="7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94"/>
  <sheetViews>
    <sheetView tabSelected="1" workbookViewId="0">
      <selection activeCell="A15" sqref="A15"/>
    </sheetView>
  </sheetViews>
  <sheetFormatPr baseColWidth="10" defaultColWidth="14.44140625" defaultRowHeight="15" customHeight="1" x14ac:dyDescent="0.3"/>
  <cols>
    <col min="1" max="1" width="36.5546875" customWidth="1"/>
    <col min="2" max="2" width="29.5546875" customWidth="1"/>
    <col min="3" max="6" width="24.5546875" customWidth="1"/>
    <col min="7" max="7" width="10.6640625" customWidth="1"/>
    <col min="8" max="8" width="10.6640625" hidden="1" customWidth="1"/>
    <col min="9" max="26" width="10.6640625" customWidth="1"/>
  </cols>
  <sheetData>
    <row r="1" spans="1:8" ht="25.8" x14ac:dyDescent="0.5">
      <c r="A1" s="1" t="s">
        <v>0</v>
      </c>
      <c r="B1" s="2" t="s">
        <v>1</v>
      </c>
      <c r="C1" s="1" t="s">
        <v>2</v>
      </c>
      <c r="D1" s="1"/>
    </row>
    <row r="2" spans="1:8" ht="25.8" x14ac:dyDescent="0.5">
      <c r="A2" s="1" t="s">
        <v>3</v>
      </c>
      <c r="B2" s="3">
        <v>280</v>
      </c>
      <c r="C2" s="4" t="s">
        <v>4</v>
      </c>
      <c r="D2" s="5">
        <f t="shared" ref="D2:D8" si="0">IF(C2="S",B2,0)</f>
        <v>0</v>
      </c>
      <c r="H2" s="6" t="s">
        <v>4</v>
      </c>
    </row>
    <row r="3" spans="1:8" ht="25.8" x14ac:dyDescent="0.5">
      <c r="A3" s="1" t="s">
        <v>5</v>
      </c>
      <c r="B3" s="3">
        <v>340</v>
      </c>
      <c r="C3" s="4" t="s">
        <v>4</v>
      </c>
      <c r="D3" s="5">
        <f t="shared" si="0"/>
        <v>0</v>
      </c>
      <c r="H3" s="6" t="s">
        <v>6</v>
      </c>
    </row>
    <row r="4" spans="1:8" ht="25.8" x14ac:dyDescent="0.5">
      <c r="A4" s="1" t="s">
        <v>7</v>
      </c>
      <c r="B4" s="3">
        <v>280</v>
      </c>
      <c r="C4" s="4" t="s">
        <v>4</v>
      </c>
      <c r="D4" s="5">
        <f t="shared" si="0"/>
        <v>0</v>
      </c>
    </row>
    <row r="5" spans="1:8" ht="25.8" x14ac:dyDescent="0.5">
      <c r="A5" s="1" t="s">
        <v>8</v>
      </c>
      <c r="B5" s="3">
        <v>280</v>
      </c>
      <c r="C5" s="4" t="s">
        <v>4</v>
      </c>
      <c r="D5" s="5">
        <f t="shared" si="0"/>
        <v>0</v>
      </c>
    </row>
    <row r="6" spans="1:8" ht="25.8" x14ac:dyDescent="0.5">
      <c r="A6" s="1" t="s">
        <v>9</v>
      </c>
      <c r="B6" s="3">
        <v>140</v>
      </c>
      <c r="C6" s="4" t="s">
        <v>4</v>
      </c>
      <c r="D6" s="5">
        <f t="shared" si="0"/>
        <v>0</v>
      </c>
    </row>
    <row r="7" spans="1:8" ht="25.8" x14ac:dyDescent="0.5">
      <c r="A7" s="1" t="s">
        <v>10</v>
      </c>
      <c r="B7" s="3">
        <v>130</v>
      </c>
      <c r="C7" s="4" t="s">
        <v>4</v>
      </c>
      <c r="D7" s="5">
        <f t="shared" si="0"/>
        <v>0</v>
      </c>
    </row>
    <row r="8" spans="1:8" ht="25.8" x14ac:dyDescent="0.5">
      <c r="A8" s="1" t="s">
        <v>11</v>
      </c>
      <c r="B8" s="3">
        <v>280</v>
      </c>
      <c r="C8" s="4" t="s">
        <v>4</v>
      </c>
      <c r="D8" s="5">
        <f t="shared" si="0"/>
        <v>0</v>
      </c>
    </row>
    <row r="9" spans="1:8" ht="25.8" x14ac:dyDescent="0.5">
      <c r="A9" s="1"/>
      <c r="B9" s="1"/>
      <c r="C9" s="1"/>
      <c r="D9" s="1"/>
    </row>
    <row r="10" spans="1:8" ht="25.8" x14ac:dyDescent="0.5">
      <c r="A10" s="7" t="s">
        <v>12</v>
      </c>
      <c r="B10" s="8"/>
      <c r="C10" s="8"/>
      <c r="D10" s="9">
        <f>SUM(D2:D8)</f>
        <v>0</v>
      </c>
    </row>
    <row r="11" spans="1:8" ht="25.8" x14ac:dyDescent="0.5">
      <c r="A11" s="10" t="s">
        <v>13</v>
      </c>
      <c r="B11" s="11">
        <f>IF(COUNTIF(C2:C8,"S")&gt;2,0.05,IF(COUNTIF(C2:C8,"S")&gt;1,0.03,0))</f>
        <v>0</v>
      </c>
      <c r="C11" s="12"/>
      <c r="D11" s="13">
        <f>D10*(1-B11)</f>
        <v>0</v>
      </c>
    </row>
    <row r="13" spans="1:8" ht="25.8" x14ac:dyDescent="0.5">
      <c r="C13" s="2" t="s">
        <v>14</v>
      </c>
      <c r="D13" s="2" t="s">
        <v>20</v>
      </c>
      <c r="E13" s="2" t="s">
        <v>19</v>
      </c>
      <c r="F13" s="2" t="s">
        <v>15</v>
      </c>
    </row>
    <row r="14" spans="1:8" ht="25.8" x14ac:dyDescent="0.5">
      <c r="A14" s="1" t="s">
        <v>16</v>
      </c>
      <c r="C14" s="14">
        <f>COUNTIF(C2:C8,"S")*50</f>
        <v>0</v>
      </c>
      <c r="D14" s="15">
        <f>C14</f>
        <v>0</v>
      </c>
      <c r="E14" s="16"/>
      <c r="F14" s="17"/>
    </row>
    <row r="15" spans="1:8" ht="39" customHeight="1" x14ac:dyDescent="0.5">
      <c r="A15" s="1" t="s">
        <v>17</v>
      </c>
      <c r="B15" s="5"/>
      <c r="C15" s="18">
        <f>D11*0.97-C14</f>
        <v>0</v>
      </c>
      <c r="D15" s="19"/>
      <c r="E15" s="20">
        <f>C15</f>
        <v>0</v>
      </c>
      <c r="F15" s="21"/>
    </row>
    <row r="16" spans="1:8" ht="40.5" customHeight="1" x14ac:dyDescent="0.5">
      <c r="A16" s="1" t="s">
        <v>18</v>
      </c>
      <c r="B16" s="5"/>
      <c r="C16" s="22">
        <f>D11-C14</f>
        <v>0</v>
      </c>
      <c r="D16" s="23"/>
      <c r="E16" s="24">
        <f>C16/2</f>
        <v>0</v>
      </c>
      <c r="F16" s="25">
        <f>C16/2</f>
        <v>0</v>
      </c>
    </row>
    <row r="17" ht="15.75" customHeight="1" x14ac:dyDescent="0.3"/>
    <row r="18" ht="15.75" customHeight="1" x14ac:dyDescent="0.3"/>
    <row r="19" ht="15.75" customHeight="1" x14ac:dyDescent="0.3"/>
    <row r="20" ht="15.75" customHeight="1" x14ac:dyDescent="0.3"/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</sheetData>
  <dataValidations count="1">
    <dataValidation type="list" allowBlank="1" showErrorMessage="1" sqref="C2:C8" xr:uid="{00000000-0002-0000-0000-000000000000}">
      <formula1>$H$2:$H$3</formula1>
    </dataValidation>
  </dataValidations>
  <pageMargins left="0.7" right="0.7" top="0.75" bottom="0.75" header="0" footer="0"/>
  <pageSetup paperSize="9" orientation="portrait"/>
  <headerFooter>
    <oddFooter>&amp;C_x000D_&amp;1#&amp;"Calibri"&amp;10&amp;K000000 General Business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EE AMPA CdM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 garcia</dc:creator>
  <cp:lastModifiedBy>Patricia Sanchez</cp:lastModifiedBy>
  <dcterms:created xsi:type="dcterms:W3CDTF">2022-06-03T06:22:23Z</dcterms:created>
  <dcterms:modified xsi:type="dcterms:W3CDTF">2025-06-08T20:37:35Z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aac0ad3-18d9-49e9-a80d-c985041778ba_Enabled">
    <vt:lpwstr>true</vt:lpwstr>
  </property>
  <property fmtid="{D5CDD505-2E9C-101B-9397-08002B2CF9AE}" pid="3" name="MSIP_Label_3aac0ad3-18d9-49e9-a80d-c985041778ba_SetDate">
    <vt:lpwstr>2023-09-07T08:02:01Z</vt:lpwstr>
  </property>
  <property fmtid="{D5CDD505-2E9C-101B-9397-08002B2CF9AE}" pid="4" name="MSIP_Label_3aac0ad3-18d9-49e9-a80d-c985041778ba_Method">
    <vt:lpwstr>Standard</vt:lpwstr>
  </property>
  <property fmtid="{D5CDD505-2E9C-101B-9397-08002B2CF9AE}" pid="5" name="MSIP_Label_3aac0ad3-18d9-49e9-a80d-c985041778ba_Name">
    <vt:lpwstr>General Business</vt:lpwstr>
  </property>
  <property fmtid="{D5CDD505-2E9C-101B-9397-08002B2CF9AE}" pid="6" name="MSIP_Label_3aac0ad3-18d9-49e9-a80d-c985041778ba_SiteId">
    <vt:lpwstr>c3e32f53-cb7f-4809-968d-1cc4ccc785fe</vt:lpwstr>
  </property>
  <property fmtid="{D5CDD505-2E9C-101B-9397-08002B2CF9AE}" pid="7" name="MSIP_Label_3aac0ad3-18d9-49e9-a80d-c985041778ba_ActionId">
    <vt:lpwstr>a314d8b2-6da7-4891-ae59-ce8cb9fac9d2</vt:lpwstr>
  </property>
  <property fmtid="{D5CDD505-2E9C-101B-9397-08002B2CF9AE}" pid="8" name="MSIP_Label_3aac0ad3-18d9-49e9-a80d-c985041778ba_ContentBits">
    <vt:lpwstr>2</vt:lpwstr>
  </property>
</Properties>
</file>